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6555" activeTab="0"/>
  </bookViews>
  <sheets>
    <sheet name="190211" sheetId="1" r:id="rId1"/>
  </sheets>
  <definedNames>
    <definedName name="_xlnm.Print_Titles" localSheetId="0">'190211'!$1:$1</definedName>
    <definedName name="_xlnm.Print_Area" localSheetId="0">'190211'!$A$1:$H$70</definedName>
  </definedNames>
  <calcPr fullCalcOnLoad="1"/>
</workbook>
</file>

<file path=xl/sharedStrings.xml><?xml version="1.0" encoding="utf-8"?>
<sst xmlns="http://schemas.openxmlformats.org/spreadsheetml/2006/main" count="147" uniqueCount="137">
  <si>
    <t xml:space="preserve"> </t>
  </si>
  <si>
    <t>Megnevezés</t>
  </si>
  <si>
    <t>Front-Dent cikkszám</t>
  </si>
  <si>
    <t>Nettó Eur</t>
  </si>
  <si>
    <t>Bruttó Eur</t>
  </si>
  <si>
    <t>Nettó Ft</t>
  </si>
  <si>
    <t>Bruttó Ft</t>
  </si>
  <si>
    <t>KO1296771</t>
  </si>
  <si>
    <t>KO8393043</t>
  </si>
  <si>
    <t>KO1666163</t>
  </si>
  <si>
    <t>KO1320324</t>
  </si>
  <si>
    <t>KO5277967</t>
  </si>
  <si>
    <t>KO1874940</t>
  </si>
  <si>
    <t>KO1163401</t>
  </si>
  <si>
    <t>KO1798628</t>
  </si>
  <si>
    <t>KO1280619</t>
  </si>
  <si>
    <t>KO1124981</t>
  </si>
  <si>
    <t>KO8055402</t>
  </si>
  <si>
    <t>KO5216742</t>
  </si>
  <si>
    <t>KO5216775</t>
  </si>
  <si>
    <t>KO5016308</t>
  </si>
  <si>
    <t>KO5016316</t>
  </si>
  <si>
    <t>KO5087911</t>
  </si>
  <si>
    <t>KO5285929</t>
  </si>
  <si>
    <t>KO5285937</t>
  </si>
  <si>
    <t>proximális vizsgálatokra. Ekkor a páciens a szárnyacskára harapva</t>
  </si>
  <si>
    <t>tartja helyes pozicióban a filmet, így egyetlen felvétellel felvehetjük</t>
  </si>
  <si>
    <t>két azonos képet nyerünk.</t>
  </si>
  <si>
    <t>Ultraspeed</t>
  </si>
  <si>
    <t>Periapicalis filmek (super poly-soft csomagolásban):</t>
  </si>
  <si>
    <t xml:space="preserve">DF 58 (31x41mm)Super Poly-Soft Single Film      </t>
  </si>
  <si>
    <t xml:space="preserve">DF 57 (31x41mm) Double Film                              </t>
  </si>
  <si>
    <t xml:space="preserve">DF 54 (22x35mm) Single Film, gyerekméret                                  </t>
  </si>
  <si>
    <t xml:space="preserve">DF 53 (22x35mm) Double Film, gyerekméret        </t>
  </si>
  <si>
    <t>Periapicalis filmek (papír csomagolásban):</t>
  </si>
  <si>
    <t xml:space="preserve">DF 56 (24x40mm) Single Film papírcsomagolás  </t>
  </si>
  <si>
    <t xml:space="preserve">DF 55 (24x40mm) Double Film papírcsomagolás  </t>
  </si>
  <si>
    <t>Szárnyas filmek (papírcsomagolásban):</t>
  </si>
  <si>
    <t xml:space="preserve">DF 40 (31x41mm) Single Film bite wing -szárnyas  </t>
  </si>
  <si>
    <t xml:space="preserve">DF 42 (27x54mm) Single Film bite-wing -szárnyas                      </t>
  </si>
  <si>
    <t>DF 50 (57x76mm)Single Film occlusal papírcsomagolás</t>
  </si>
  <si>
    <t>D-Speed (31x41mm) Single Film</t>
  </si>
  <si>
    <t>E-Speed (31x41mm) Single Film</t>
  </si>
  <si>
    <t>Insight</t>
  </si>
  <si>
    <t>Az ultra-speedhez képest 60%-kal alacsonyabb surgárterhelés.</t>
  </si>
  <si>
    <t>Periapicalis filmek super poly-soft csomagolásban</t>
  </si>
  <si>
    <t xml:space="preserve">IP 21 (3,1x4,1cm) - Single            </t>
  </si>
  <si>
    <t>IP 22 (3,1x4,1cm) - Double</t>
  </si>
  <si>
    <t>IP 01 (2,2x3,5cm) - Single</t>
  </si>
  <si>
    <t>IP 02 (2,2x3,5cm) - Double</t>
  </si>
  <si>
    <t>Periapicalis filmek papírcsomagolásban:</t>
  </si>
  <si>
    <t>IP 11 (2,4x4,0cm) - Single -papírcsomagolás</t>
  </si>
  <si>
    <t>IP 12 (2,4x4,0cm) - Double - papírcsomagolás</t>
  </si>
  <si>
    <t>Szárnyas filmek papírcsomagolásban:</t>
  </si>
  <si>
    <t>IB 01 (2,0x3,5cm) - Single -Bite wing/szárnyas</t>
  </si>
  <si>
    <t>IB 21 (3,1x4,1cm) - Single -Bite wing//szárnyas</t>
  </si>
  <si>
    <t>IB 31 (2,7x5,4cm) - Single -Bite wing/szárnyas</t>
  </si>
  <si>
    <t>Occlusal filmek papírcsomagolásban:</t>
  </si>
  <si>
    <t>IO 41 (5,7x7,6cm) - Single - Occlusal</t>
  </si>
  <si>
    <t>EXTRAORÁLIS Panoráma-és teleröntgenFILMEK</t>
  </si>
  <si>
    <t>Zöldérzékeny</t>
  </si>
  <si>
    <t xml:space="preserve">T-MAT G/RA 15 x 30 cm                                                     </t>
  </si>
  <si>
    <t xml:space="preserve">T-MAT G/RA 18 x 24 cm                                                    </t>
  </si>
  <si>
    <t>12,7 x 30,5 cm</t>
  </si>
  <si>
    <t>15 x 30 cm</t>
  </si>
  <si>
    <t>T-MAT E/RA 15 x 30 cm</t>
  </si>
  <si>
    <t xml:space="preserve">T-MAT E/RA 18 x 24 cm  </t>
  </si>
  <si>
    <t>Ektavision G</t>
  </si>
  <si>
    <t xml:space="preserve">Ektavision G 15 x 30 cm                                                      </t>
  </si>
  <si>
    <t xml:space="preserve">Ektavision G 12,7 x 30,5 cm                                               </t>
  </si>
  <si>
    <t>VEGYSZEREK</t>
  </si>
  <si>
    <t>1 flakon</t>
  </si>
  <si>
    <t xml:space="preserve"> 8 liter</t>
  </si>
  <si>
    <t xml:space="preserve">Readymatic fixir (gépi,kézi)készre keverve 4x2 lit.                 </t>
  </si>
  <si>
    <t>10 liter</t>
  </si>
  <si>
    <t>50</t>
  </si>
  <si>
    <t>100</t>
  </si>
  <si>
    <t>KO1394543</t>
  </si>
  <si>
    <t>KO8675332</t>
  </si>
  <si>
    <t>KO8110785</t>
  </si>
  <si>
    <t>KO1807650</t>
  </si>
  <si>
    <t>KO8298929</t>
  </si>
  <si>
    <t>KO1169143</t>
  </si>
  <si>
    <t>KO1987627</t>
  </si>
  <si>
    <t>KO1869080</t>
  </si>
  <si>
    <t>KO5212022</t>
  </si>
  <si>
    <t>KO5215645</t>
  </si>
  <si>
    <t>KO5215611</t>
  </si>
  <si>
    <t>KO8450942</t>
  </si>
  <si>
    <t>KO8372716</t>
  </si>
  <si>
    <t>KO1477405</t>
  </si>
  <si>
    <t>KO5285945</t>
  </si>
  <si>
    <t>KO5285952</t>
  </si>
  <si>
    <r>
      <t xml:space="preserve"> A Kodak intraorális filmek három kivielben kaphatóak: </t>
    </r>
    <r>
      <rPr>
        <i/>
        <u val="single"/>
        <sz val="10"/>
        <rFont val="Arial"/>
        <family val="2"/>
      </rPr>
      <t>Periapicalis</t>
    </r>
    <r>
      <rPr>
        <u val="single"/>
        <sz val="10"/>
        <rFont val="Arial"/>
        <family val="2"/>
      </rPr>
      <t xml:space="preserve"> filmként</t>
    </r>
  </si>
  <si>
    <r>
      <t xml:space="preserve">a komplett fog és a vele határos struktúrák; </t>
    </r>
    <r>
      <rPr>
        <i/>
        <u val="single"/>
        <sz val="10"/>
        <rFont val="Arial"/>
        <family val="2"/>
      </rPr>
      <t>szárnyas</t>
    </r>
    <r>
      <rPr>
        <sz val="10"/>
        <rFont val="Arial"/>
        <family val="2"/>
      </rPr>
      <t xml:space="preserve"> filmként inter-</t>
    </r>
  </si>
  <si>
    <r>
      <t xml:space="preserve">az alsó-és felső fogak koronáját; </t>
    </r>
    <r>
      <rPr>
        <i/>
        <u val="single"/>
        <sz val="10"/>
        <rFont val="Arial"/>
        <family val="2"/>
      </rPr>
      <t xml:space="preserve">occlusális </t>
    </r>
    <r>
      <rPr>
        <sz val="10"/>
        <rFont val="Arial"/>
        <family val="2"/>
      </rPr>
      <t>filmként a maxilla és</t>
    </r>
  </si>
  <si>
    <r>
      <t xml:space="preserve">mandibula nagyfelületű vizsgálatára. A </t>
    </r>
    <r>
      <rPr>
        <i/>
        <u val="single"/>
        <sz val="10"/>
        <rFont val="Arial"/>
        <family val="2"/>
      </rPr>
      <t xml:space="preserve">dupla </t>
    </r>
    <r>
      <rPr>
        <sz val="10"/>
        <rFont val="Arial"/>
        <family val="2"/>
      </rPr>
      <t>filmekkel egy felvétellel</t>
    </r>
  </si>
  <si>
    <r>
      <t xml:space="preserve">E/F </t>
    </r>
    <r>
      <rPr>
        <sz val="10"/>
        <rFont val="Arial"/>
        <family val="2"/>
      </rPr>
      <t>filmérzékenységi besorolás. A leggyorsabb intraorális film.</t>
    </r>
  </si>
  <si>
    <r>
      <t>T-MAT G/RA</t>
    </r>
    <r>
      <rPr>
        <sz val="10"/>
        <rFont val="Arial"/>
        <family val="2"/>
      </rPr>
      <t xml:space="preserve"> 12,7 x 30,5 cm                                                </t>
    </r>
  </si>
  <si>
    <r>
      <t xml:space="preserve">T-MAT E/RA </t>
    </r>
    <r>
      <rPr>
        <sz val="10"/>
        <rFont val="Arial"/>
        <family val="2"/>
      </rPr>
      <t>12,7 x 30,5 cm</t>
    </r>
  </si>
  <si>
    <r>
      <t xml:space="preserve">Hivó </t>
    </r>
    <r>
      <rPr>
        <b/>
        <sz val="10"/>
        <rFont val="Arial"/>
        <family val="2"/>
      </rPr>
      <t xml:space="preserve">kézi </t>
    </r>
    <r>
      <rPr>
        <sz val="10"/>
        <rFont val="Arial"/>
        <family val="2"/>
      </rPr>
      <t>2,25 lit. Kikeverésére</t>
    </r>
  </si>
  <si>
    <r>
      <t xml:space="preserve">Fixáló </t>
    </r>
    <r>
      <rPr>
        <b/>
        <sz val="10"/>
        <rFont val="Arial"/>
        <family val="2"/>
      </rPr>
      <t>kézi</t>
    </r>
    <r>
      <rPr>
        <sz val="10"/>
        <rFont val="Arial"/>
        <family val="2"/>
      </rPr>
      <t xml:space="preserve"> 2,25 lit. Kikeverésére</t>
    </r>
  </si>
  <si>
    <r>
      <t xml:space="preserve">Monobad </t>
    </r>
    <r>
      <rPr>
        <b/>
        <sz val="10"/>
        <rFont val="Arial"/>
        <family val="2"/>
      </rPr>
      <t xml:space="preserve">kézi </t>
    </r>
    <r>
      <rPr>
        <sz val="10"/>
        <rFont val="Arial"/>
        <family val="2"/>
      </rPr>
      <t xml:space="preserve">(hívó+fixáló egyben, kikeverve)                      </t>
    </r>
  </si>
  <si>
    <r>
      <t>Readymatic hívó (</t>
    </r>
    <r>
      <rPr>
        <b/>
        <sz val="10"/>
        <rFont val="Arial"/>
        <family val="2"/>
      </rPr>
      <t>gépi</t>
    </r>
    <r>
      <rPr>
        <sz val="10"/>
        <rFont val="Arial"/>
        <family val="2"/>
      </rPr>
      <t xml:space="preserve">,kézi)készre keverve 4x2 lit.                 </t>
    </r>
  </si>
  <si>
    <r>
      <t xml:space="preserve">Readymatic hívó </t>
    </r>
    <r>
      <rPr>
        <b/>
        <sz val="10"/>
        <rFont val="Arial"/>
        <family val="2"/>
      </rPr>
      <t>(gépi</t>
    </r>
    <r>
      <rPr>
        <sz val="10"/>
        <rFont val="Arial"/>
        <family val="2"/>
      </rPr>
      <t xml:space="preserve">,kézi)készre keverve 2x5 lit.                 </t>
    </r>
  </si>
  <si>
    <r>
      <t>Readymatic fixir (</t>
    </r>
    <r>
      <rPr>
        <b/>
        <sz val="10"/>
        <rFont val="Arial"/>
        <family val="2"/>
      </rPr>
      <t>gépi</t>
    </r>
    <r>
      <rPr>
        <sz val="10"/>
        <rFont val="Arial"/>
        <family val="2"/>
      </rPr>
      <t xml:space="preserve">,kézi)készre keverve 2x5 lit.                  </t>
    </r>
  </si>
  <si>
    <t>KO1228931</t>
  </si>
  <si>
    <t>KO1273747</t>
  </si>
  <si>
    <t>KO1273721</t>
  </si>
  <si>
    <t>022041/</t>
  </si>
  <si>
    <t>022042/</t>
  </si>
  <si>
    <t>022043/</t>
  </si>
  <si>
    <t>022050/</t>
  </si>
  <si>
    <t>022054/</t>
  </si>
  <si>
    <t>022055/</t>
  </si>
  <si>
    <t>022058/</t>
  </si>
  <si>
    <t>022068/</t>
  </si>
  <si>
    <t>022071/</t>
  </si>
  <si>
    <t>022074/</t>
  </si>
  <si>
    <t>022076/</t>
  </si>
  <si>
    <t>022081/</t>
  </si>
  <si>
    <t>022086/</t>
  </si>
  <si>
    <t>022097/</t>
  </si>
  <si>
    <t>022112/</t>
  </si>
  <si>
    <t>022115/</t>
  </si>
  <si>
    <t>022116/</t>
  </si>
  <si>
    <t>022212/</t>
  </si>
  <si>
    <t>022215/</t>
  </si>
  <si>
    <t>022225/</t>
  </si>
  <si>
    <t>022352/</t>
  </si>
  <si>
    <t>022354/</t>
  </si>
  <si>
    <t>022362/</t>
  </si>
  <si>
    <t>022364/</t>
  </si>
  <si>
    <t>KO1228840</t>
  </si>
  <si>
    <t>Occlusalis filmek (papírcsomagolásban):</t>
  </si>
  <si>
    <t>db/menny</t>
  </si>
  <si>
    <t>6x500 ml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</si>
</sst>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yyyy\-mm\-dd"/>
    <numFmt numFmtId="166" formatCode="0.0"/>
    <numFmt numFmtId="167" formatCode="0.000"/>
  </numFmts>
  <fonts count="62">
    <font>
      <sz val="10"/>
      <name val="Arial"/>
      <family val="0"/>
    </font>
    <font>
      <sz val="10"/>
      <color indexed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GB Officina San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CE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color indexed="9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7" borderId="0" applyNumberFormat="0" applyBorder="0" applyAlignment="0" applyProtection="0"/>
    <xf numFmtId="0" fontId="8" fillId="9" borderId="0" applyNumberFormat="0" applyBorder="0" applyAlignment="0" applyProtection="0"/>
    <xf numFmtId="0" fontId="47" fillId="38" borderId="1" applyNumberFormat="0" applyAlignment="0" applyProtection="0"/>
    <xf numFmtId="0" fontId="9" fillId="39" borderId="2" applyNumberFormat="0" applyAlignment="0" applyProtection="0"/>
    <xf numFmtId="0" fontId="10" fillId="40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41" borderId="7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16" fillId="13" borderId="2" applyNumberFormat="0" applyAlignment="0" applyProtection="0"/>
    <xf numFmtId="0" fontId="0" fillId="42" borderId="12" applyNumberFormat="0" applyFont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55" fillId="49" borderId="0" applyNumberFormat="0" applyBorder="0" applyAlignment="0" applyProtection="0"/>
    <xf numFmtId="0" fontId="56" fillId="50" borderId="13" applyNumberFormat="0" applyAlignment="0" applyProtection="0"/>
    <xf numFmtId="0" fontId="1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52" borderId="15" applyNumberFormat="0" applyFont="0" applyAlignment="0" applyProtection="0"/>
    <xf numFmtId="0" fontId="20" fillId="39" borderId="16" applyNumberFormat="0" applyAlignment="0" applyProtection="0"/>
    <xf numFmtId="0" fontId="5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53" borderId="0" applyNumberFormat="0" applyBorder="0" applyAlignment="0" applyProtection="0"/>
    <xf numFmtId="0" fontId="60" fillId="54" borderId="0" applyNumberFormat="0" applyBorder="0" applyAlignment="0" applyProtection="0"/>
    <xf numFmtId="0" fontId="61" fillId="50" borderId="1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3" fillId="0" borderId="0" xfId="68" applyNumberFormat="1" applyFont="1" applyFill="1" applyBorder="1" applyAlignment="1" applyProtection="1">
      <alignment horizontal="center" vertical="center"/>
      <protection locked="0"/>
    </xf>
    <xf numFmtId="1" fontId="0" fillId="0" borderId="0" xfId="92" applyNumberFormat="1" applyFont="1" applyFill="1" applyBorder="1" applyProtection="1">
      <alignment/>
      <protection/>
    </xf>
    <xf numFmtId="1" fontId="0" fillId="0" borderId="0" xfId="93" applyNumberFormat="1" applyFont="1" applyFill="1" applyBorder="1" applyProtection="1">
      <alignment/>
      <protection/>
    </xf>
    <xf numFmtId="0" fontId="0" fillId="0" borderId="0" xfId="91" applyFont="1" applyFill="1" applyBorder="1" applyProtection="1">
      <alignment/>
      <protection/>
    </xf>
    <xf numFmtId="2" fontId="0" fillId="0" borderId="19" xfId="91" applyNumberFormat="1" applyFont="1" applyFill="1" applyBorder="1" applyProtection="1">
      <alignment/>
      <protection/>
    </xf>
    <xf numFmtId="1" fontId="0" fillId="0" borderId="19" xfId="93" applyNumberFormat="1" applyFont="1" applyFill="1" applyBorder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4" fillId="0" borderId="19" xfId="92" applyNumberFormat="1" applyFont="1" applyFill="1" applyBorder="1" applyAlignment="1" applyProtection="1">
      <alignment horizontal="center" vertical="center" wrapText="1"/>
      <protection/>
    </xf>
    <xf numFmtId="0" fontId="24" fillId="0" borderId="19" xfId="92" applyFont="1" applyFill="1" applyBorder="1" applyAlignment="1" applyProtection="1">
      <alignment horizontal="center" vertical="center" wrapText="1"/>
      <protection/>
    </xf>
    <xf numFmtId="0" fontId="25" fillId="0" borderId="19" xfId="92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6" fillId="0" borderId="0" xfId="92" applyFont="1" applyFill="1" applyBorder="1" applyAlignment="1" applyProtection="1">
      <alignment horizontal="center"/>
      <protection/>
    </xf>
    <xf numFmtId="0" fontId="0" fillId="0" borderId="0" xfId="92" applyFont="1" applyFill="1" applyBorder="1" applyAlignment="1" applyProtection="1">
      <alignment horizontal="left"/>
      <protection/>
    </xf>
    <xf numFmtId="0" fontId="1" fillId="0" borderId="0" xfId="92" applyFont="1" applyFill="1" applyBorder="1" applyAlignment="1" applyProtection="1">
      <alignment horizontal="left"/>
      <protection/>
    </xf>
    <xf numFmtId="0" fontId="1" fillId="0" borderId="0" xfId="92" applyFont="1" applyFill="1" applyBorder="1" applyProtection="1">
      <alignment/>
      <protection/>
    </xf>
    <xf numFmtId="0" fontId="29" fillId="0" borderId="0" xfId="92" applyFont="1" applyFill="1" applyBorder="1" applyAlignment="1" applyProtection="1">
      <alignment horizontal="left"/>
      <protection/>
    </xf>
    <xf numFmtId="0" fontId="26" fillId="0" borderId="0" xfId="92" applyFont="1" applyFill="1" applyBorder="1" applyAlignment="1" applyProtection="1">
      <alignment horizontal="left"/>
      <protection/>
    </xf>
    <xf numFmtId="0" fontId="1" fillId="0" borderId="0" xfId="92" applyFont="1" applyFill="1" applyBorder="1" applyAlignment="1" applyProtection="1">
      <alignment horizontal="center"/>
      <protection/>
    </xf>
    <xf numFmtId="0" fontId="0" fillId="0" borderId="19" xfId="92" applyFont="1" applyFill="1" applyBorder="1" applyAlignment="1" applyProtection="1">
      <alignment horizontal="center"/>
      <protection/>
    </xf>
    <xf numFmtId="2" fontId="0" fillId="0" borderId="19" xfId="92" applyNumberFormat="1" applyFont="1" applyFill="1" applyBorder="1" applyAlignment="1" applyProtection="1">
      <alignment horizontal="right"/>
      <protection/>
    </xf>
    <xf numFmtId="0" fontId="0" fillId="0" borderId="0" xfId="92" applyFont="1" applyFill="1" applyBorder="1" applyAlignment="1" applyProtection="1">
      <alignment horizontal="right"/>
      <protection/>
    </xf>
    <xf numFmtId="2" fontId="0" fillId="0" borderId="0" xfId="92" applyNumberFormat="1" applyFont="1" applyFill="1" applyBorder="1" applyAlignment="1" applyProtection="1">
      <alignment horizontal="right"/>
      <protection/>
    </xf>
    <xf numFmtId="0" fontId="1" fillId="0" borderId="0" xfId="92" applyFont="1" applyFill="1" applyBorder="1" applyAlignment="1" applyProtection="1">
      <alignment horizontal="right"/>
      <protection/>
    </xf>
    <xf numFmtId="49" fontId="0" fillId="0" borderId="0" xfId="92" applyNumberFormat="1" applyFont="1" applyFill="1" applyBorder="1" applyProtection="1">
      <alignment/>
      <protection/>
    </xf>
    <xf numFmtId="0" fontId="0" fillId="0" borderId="0" xfId="92" applyFont="1" applyFill="1" applyBorder="1" applyProtection="1">
      <alignment/>
      <protection/>
    </xf>
    <xf numFmtId="165" fontId="30" fillId="0" borderId="0" xfId="92" applyNumberFormat="1" applyFont="1" applyFill="1" applyBorder="1" applyProtection="1">
      <alignment/>
      <protection/>
    </xf>
    <xf numFmtId="49" fontId="0" fillId="0" borderId="19" xfId="92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9" xfId="92" applyFont="1" applyFill="1" applyBorder="1" applyAlignment="1" applyProtection="1">
      <alignment horizontal="left"/>
      <protection locked="0"/>
    </xf>
    <xf numFmtId="49" fontId="0" fillId="0" borderId="0" xfId="92" applyNumberFormat="1" applyFont="1" applyFill="1" applyBorder="1" applyAlignment="1" applyProtection="1">
      <alignment horizontal="center"/>
      <protection locked="0"/>
    </xf>
    <xf numFmtId="0" fontId="0" fillId="0" borderId="0" xfId="92" applyFont="1" applyFill="1" applyBorder="1" applyAlignment="1" applyProtection="1">
      <alignment horizontal="left"/>
      <protection locked="0"/>
    </xf>
    <xf numFmtId="0" fontId="1" fillId="0" borderId="0" xfId="92" applyFont="1" applyFill="1" applyBorder="1" applyAlignment="1" applyProtection="1">
      <alignment horizontal="center"/>
      <protection locked="0"/>
    </xf>
    <xf numFmtId="0" fontId="1" fillId="0" borderId="0" xfId="92" applyFont="1" applyFill="1" applyBorder="1" applyAlignment="1" applyProtection="1">
      <alignment horizontal="left"/>
      <protection locked="0"/>
    </xf>
    <xf numFmtId="0" fontId="26" fillId="0" borderId="0" xfId="92" applyFont="1" applyFill="1" applyBorder="1" applyAlignment="1" applyProtection="1">
      <alignment horizontal="center"/>
      <protection locked="0"/>
    </xf>
    <xf numFmtId="0" fontId="26" fillId="0" borderId="0" xfId="92" applyFont="1" applyFill="1" applyBorder="1" applyAlignment="1" applyProtection="1">
      <alignment horizontal="left"/>
      <protection locked="0"/>
    </xf>
    <xf numFmtId="0" fontId="0" fillId="0" borderId="19" xfId="92" applyFont="1" applyFill="1" applyBorder="1" applyProtection="1">
      <alignment/>
      <protection locked="0"/>
    </xf>
    <xf numFmtId="49" fontId="0" fillId="0" borderId="0" xfId="92" applyNumberFormat="1" applyFont="1" applyFill="1" applyBorder="1" applyProtection="1">
      <alignment/>
      <protection locked="0"/>
    </xf>
    <xf numFmtId="0" fontId="0" fillId="0" borderId="0" xfId="92" applyFont="1" applyFill="1" applyBorder="1" applyProtection="1">
      <alignment/>
      <protection locked="0"/>
    </xf>
    <xf numFmtId="0" fontId="0" fillId="0" borderId="0" xfId="91" applyFont="1" applyFill="1" applyBorder="1" applyProtection="1">
      <alignment/>
      <protection locked="0"/>
    </xf>
    <xf numFmtId="0" fontId="1" fillId="0" borderId="0" xfId="92" applyFont="1" applyFill="1" applyBorder="1" applyProtection="1">
      <alignment/>
      <protection locked="0"/>
    </xf>
    <xf numFmtId="49" fontId="26" fillId="0" borderId="19" xfId="92" applyNumberFormat="1" applyFont="1" applyFill="1" applyBorder="1" applyProtection="1">
      <alignment/>
      <protection locked="0"/>
    </xf>
    <xf numFmtId="49" fontId="0" fillId="0" borderId="19" xfId="92" applyNumberFormat="1" applyFont="1" applyFill="1" applyBorder="1" applyProtection="1">
      <alignment/>
      <protection locked="0"/>
    </xf>
    <xf numFmtId="49" fontId="26" fillId="0" borderId="0" xfId="92" applyNumberFormat="1" applyFont="1" applyFill="1" applyBorder="1" applyProtection="1">
      <alignment/>
      <protection locked="0"/>
    </xf>
    <xf numFmtId="1" fontId="1" fillId="0" borderId="19" xfId="92" applyNumberFormat="1" applyFont="1" applyFill="1" applyBorder="1" applyProtection="1">
      <alignment/>
      <protection/>
    </xf>
    <xf numFmtId="1" fontId="1" fillId="0" borderId="0" xfId="92" applyNumberFormat="1" applyFont="1" applyFill="1" applyBorder="1" applyProtection="1">
      <alignment/>
      <protection/>
    </xf>
    <xf numFmtId="0" fontId="29" fillId="0" borderId="0" xfId="0" applyFont="1" applyFill="1" applyBorder="1" applyAlignment="1" applyProtection="1">
      <alignment/>
      <protection locked="0"/>
    </xf>
    <xf numFmtId="2" fontId="0" fillId="0" borderId="0" xfId="91" applyNumberFormat="1" applyFont="1" applyFill="1" applyBorder="1" applyProtection="1">
      <alignment/>
      <protection/>
    </xf>
    <xf numFmtId="49" fontId="0" fillId="0" borderId="19" xfId="92" applyNumberFormat="1" applyFont="1" applyFill="1" applyBorder="1" applyAlignment="1" applyProtection="1">
      <alignment horizontal="left"/>
      <protection locked="0"/>
    </xf>
    <xf numFmtId="49" fontId="26" fillId="0" borderId="0" xfId="92" applyNumberFormat="1" applyFont="1" applyFill="1" applyBorder="1" applyAlignment="1" applyProtection="1">
      <alignment horizontal="center"/>
      <protection locked="0"/>
    </xf>
    <xf numFmtId="1" fontId="1" fillId="0" borderId="20" xfId="92" applyNumberFormat="1" applyFont="1" applyFill="1" applyBorder="1" applyProtection="1">
      <alignment/>
      <protection/>
    </xf>
    <xf numFmtId="1" fontId="1" fillId="0" borderId="21" xfId="92" applyNumberFormat="1" applyFont="1" applyFill="1" applyBorder="1" applyProtection="1">
      <alignment/>
      <protection/>
    </xf>
  </cellXfs>
  <cellStyles count="9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1" xfId="79"/>
    <cellStyle name="Jelölőszín 2" xfId="80"/>
    <cellStyle name="Jelölőszín 3" xfId="81"/>
    <cellStyle name="Jelölőszín 4" xfId="82"/>
    <cellStyle name="Jelölőszín 5" xfId="83"/>
    <cellStyle name="Jelölőszín 6" xfId="84"/>
    <cellStyle name="Jó" xfId="85"/>
    <cellStyle name="Kimenet" xfId="86"/>
    <cellStyle name="Linked Cell" xfId="87"/>
    <cellStyle name="Magyarázó szöveg" xfId="88"/>
    <cellStyle name="Neutral" xfId="89"/>
    <cellStyle name="Normal_Complete" xfId="90"/>
    <cellStyle name="Normál_Komet 2009_01" xfId="91"/>
    <cellStyle name="Normál_Munka1" xfId="92"/>
    <cellStyle name="Normál_Munka1_1" xfId="93"/>
    <cellStyle name="Normal_Sheet1" xfId="94"/>
    <cellStyle name="Note" xfId="95"/>
    <cellStyle name="Output" xfId="96"/>
    <cellStyle name="Összesen" xfId="97"/>
    <cellStyle name="Currency" xfId="98"/>
    <cellStyle name="Currency [0]" xfId="99"/>
    <cellStyle name="Rossz" xfId="100"/>
    <cellStyle name="Semleges" xfId="101"/>
    <cellStyle name="Számítás" xfId="102"/>
    <cellStyle name="Percent" xfId="103"/>
    <cellStyle name="Title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SheetLayoutView="80" zoomScalePageLayoutView="0" workbookViewId="0" topLeftCell="A1">
      <pane xSplit="8" ySplit="2" topLeftCell="I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C18" sqref="C18"/>
    </sheetView>
  </sheetViews>
  <sheetFormatPr defaultColWidth="9.140625" defaultRowHeight="12.75"/>
  <cols>
    <col min="1" max="1" width="12.140625" style="30" customWidth="1"/>
    <col min="2" max="2" width="7.57421875" style="30" bestFit="1" customWidth="1"/>
    <col min="3" max="3" width="54.57421875" style="13" customWidth="1"/>
    <col min="4" max="4" width="9.57421875" style="31" customWidth="1"/>
    <col min="5" max="5" width="7.28125" style="32" customWidth="1"/>
    <col min="6" max="6" width="7.7109375" style="13" bestFit="1" customWidth="1"/>
    <col min="7" max="7" width="9.7109375" style="13" bestFit="1" customWidth="1"/>
    <col min="8" max="8" width="8.140625" style="12" bestFit="1" customWidth="1"/>
    <col min="9" max="16384" width="9.140625" style="13" customWidth="1"/>
  </cols>
  <sheetData>
    <row r="1" spans="1:8" ht="30">
      <c r="A1" s="9" t="s">
        <v>2</v>
      </c>
      <c r="B1" s="9"/>
      <c r="C1" s="10" t="s">
        <v>1</v>
      </c>
      <c r="D1" s="11" t="s">
        <v>135</v>
      </c>
      <c r="E1" s="9" t="s">
        <v>3</v>
      </c>
      <c r="F1" s="10" t="s">
        <v>4</v>
      </c>
      <c r="G1" s="9" t="s">
        <v>5</v>
      </c>
      <c r="H1" s="10" t="s">
        <v>6</v>
      </c>
    </row>
    <row r="2" spans="1:8" ht="20.25">
      <c r="A2" s="33"/>
      <c r="B2" s="33"/>
      <c r="C2" s="1"/>
      <c r="D2" s="2"/>
      <c r="E2" s="8">
        <v>315</v>
      </c>
      <c r="F2" s="8">
        <v>1.27</v>
      </c>
      <c r="G2" s="51"/>
      <c r="H2" s="51">
        <v>1.27</v>
      </c>
    </row>
    <row r="3" spans="1:8" ht="15" customHeight="1">
      <c r="A3" s="14"/>
      <c r="B3" s="14"/>
      <c r="C3" s="15" t="s">
        <v>93</v>
      </c>
      <c r="D3" s="16"/>
      <c r="E3" s="16"/>
      <c r="F3" s="17"/>
      <c r="G3" s="3"/>
      <c r="H3" s="4"/>
    </row>
    <row r="4" spans="1:8" ht="15" customHeight="1">
      <c r="A4" s="14"/>
      <c r="B4" s="14"/>
      <c r="C4" s="15" t="s">
        <v>94</v>
      </c>
      <c r="D4" s="16"/>
      <c r="E4" s="16"/>
      <c r="F4" s="17"/>
      <c r="G4" s="3"/>
      <c r="H4" s="4"/>
    </row>
    <row r="5" spans="1:8" ht="15" customHeight="1">
      <c r="A5" s="14"/>
      <c r="B5" s="14"/>
      <c r="C5" s="15" t="s">
        <v>25</v>
      </c>
      <c r="D5" s="16"/>
      <c r="E5" s="16"/>
      <c r="F5" s="17"/>
      <c r="G5" s="3"/>
      <c r="H5" s="4"/>
    </row>
    <row r="6" spans="1:8" ht="15" customHeight="1">
      <c r="A6" s="14"/>
      <c r="B6" s="14"/>
      <c r="C6" s="15" t="s">
        <v>26</v>
      </c>
      <c r="D6" s="16"/>
      <c r="E6" s="16"/>
      <c r="F6" s="17"/>
      <c r="G6" s="3"/>
      <c r="H6" s="4"/>
    </row>
    <row r="7" spans="1:8" ht="15" customHeight="1">
      <c r="A7" s="14"/>
      <c r="B7" s="14"/>
      <c r="C7" s="15" t="s">
        <v>95</v>
      </c>
      <c r="D7" s="16"/>
      <c r="E7" s="18"/>
      <c r="F7" s="17"/>
      <c r="G7" s="3"/>
      <c r="H7" s="4"/>
    </row>
    <row r="8" spans="1:8" ht="15" customHeight="1">
      <c r="A8" s="14"/>
      <c r="B8" s="14"/>
      <c r="C8" s="15" t="s">
        <v>96</v>
      </c>
      <c r="D8" s="16"/>
      <c r="E8" s="16"/>
      <c r="F8" s="17"/>
      <c r="G8" s="3"/>
      <c r="H8" s="4"/>
    </row>
    <row r="9" spans="1:8" ht="15" customHeight="1">
      <c r="A9" s="14"/>
      <c r="B9" s="14"/>
      <c r="C9" s="15" t="s">
        <v>27</v>
      </c>
      <c r="D9" s="16"/>
      <c r="E9" s="16"/>
      <c r="F9" s="17"/>
      <c r="G9" s="3"/>
      <c r="H9" s="4"/>
    </row>
    <row r="10" spans="1:8" ht="15" customHeight="1">
      <c r="A10" s="14" t="s">
        <v>28</v>
      </c>
      <c r="B10" s="14"/>
      <c r="C10" s="19" t="s">
        <v>0</v>
      </c>
      <c r="D10" s="16" t="s">
        <v>0</v>
      </c>
      <c r="E10" s="16"/>
      <c r="F10" s="17"/>
      <c r="G10" s="3"/>
      <c r="H10" s="4"/>
    </row>
    <row r="11" spans="1:8" ht="15" customHeight="1">
      <c r="A11" s="20"/>
      <c r="B11" s="20"/>
      <c r="C11" s="15" t="s">
        <v>29</v>
      </c>
      <c r="D11" s="5"/>
      <c r="E11" s="16"/>
      <c r="F11" s="17"/>
      <c r="G11" s="3"/>
      <c r="H11" s="4"/>
    </row>
    <row r="12" spans="1:8" ht="15" customHeight="1">
      <c r="A12" s="53" t="s">
        <v>10</v>
      </c>
      <c r="B12" s="53" t="s">
        <v>115</v>
      </c>
      <c r="C12" s="34" t="s">
        <v>30</v>
      </c>
      <c r="D12" s="21">
        <v>150</v>
      </c>
      <c r="E12" s="22">
        <f>G12/$E$2</f>
        <v>60.706921944035344</v>
      </c>
      <c r="F12" s="6">
        <f>E12*$F$2</f>
        <v>77.09779086892489</v>
      </c>
      <c r="G12" s="49">
        <v>19122.680412371134</v>
      </c>
      <c r="H12" s="7">
        <f>G12*$H$2</f>
        <v>24285.80412371134</v>
      </c>
    </row>
    <row r="13" spans="1:8" ht="15" customHeight="1">
      <c r="A13" s="53" t="s">
        <v>77</v>
      </c>
      <c r="B13" s="53" t="s">
        <v>122</v>
      </c>
      <c r="C13" s="34" t="s">
        <v>31</v>
      </c>
      <c r="D13" s="21">
        <v>130</v>
      </c>
      <c r="E13" s="22">
        <f aca="true" t="shared" si="0" ref="E13:E60">G13/$E$2</f>
        <v>87.42922598592702</v>
      </c>
      <c r="F13" s="6">
        <f>E13*$F$2</f>
        <v>111.03511700212732</v>
      </c>
      <c r="G13" s="49">
        <v>27540.20618556701</v>
      </c>
      <c r="H13" s="7">
        <f>G13*$H$2</f>
        <v>34976.0618556701</v>
      </c>
    </row>
    <row r="14" spans="1:8" ht="15" customHeight="1">
      <c r="A14" s="53" t="s">
        <v>133</v>
      </c>
      <c r="B14" s="53" t="s">
        <v>113</v>
      </c>
      <c r="C14" s="34" t="s">
        <v>32</v>
      </c>
      <c r="D14" s="21">
        <v>100</v>
      </c>
      <c r="E14" s="22">
        <f t="shared" si="0"/>
        <v>55.01554573719522</v>
      </c>
      <c r="F14" s="6">
        <f>E14*$F$2</f>
        <v>69.86974308623793</v>
      </c>
      <c r="G14" s="49">
        <v>17329.896907216495</v>
      </c>
      <c r="H14" s="7">
        <f>G14*$H$2</f>
        <v>22008.96907216495</v>
      </c>
    </row>
    <row r="15" spans="1:8" ht="15" customHeight="1">
      <c r="A15" s="53" t="s">
        <v>106</v>
      </c>
      <c r="B15" s="53"/>
      <c r="C15" s="34" t="s">
        <v>33</v>
      </c>
      <c r="D15" s="21">
        <v>100</v>
      </c>
      <c r="E15" s="22">
        <f t="shared" si="0"/>
        <v>86.05138275241369</v>
      </c>
      <c r="F15" s="6">
        <f>E15*$F$2</f>
        <v>109.28525609556539</v>
      </c>
      <c r="G15" s="55">
        <v>27106.18556701031</v>
      </c>
      <c r="H15" s="7">
        <f>G15*$H$2</f>
        <v>34424.8556701031</v>
      </c>
    </row>
    <row r="16" spans="1:8" ht="15" customHeight="1">
      <c r="A16" s="35"/>
      <c r="B16" s="35"/>
      <c r="C16" s="36" t="s">
        <v>34</v>
      </c>
      <c r="D16" s="23"/>
      <c r="E16" s="24"/>
      <c r="F16" s="52"/>
      <c r="G16" s="50"/>
      <c r="H16" s="4"/>
    </row>
    <row r="17" spans="1:8" ht="15" customHeight="1">
      <c r="A17" s="53" t="s">
        <v>107</v>
      </c>
      <c r="B17" s="53"/>
      <c r="C17" s="34" t="s">
        <v>35</v>
      </c>
      <c r="D17" s="21">
        <v>100</v>
      </c>
      <c r="E17" s="22">
        <f t="shared" si="0"/>
        <v>71.23874979545083</v>
      </c>
      <c r="F17" s="6">
        <f>E17*$F$2</f>
        <v>90.47321224022255</v>
      </c>
      <c r="G17" s="49">
        <v>22440.20618556701</v>
      </c>
      <c r="H17" s="7">
        <f>G17*$H$2</f>
        <v>28499.061855670105</v>
      </c>
    </row>
    <row r="18" spans="1:8" ht="15" customHeight="1">
      <c r="A18" s="53" t="s">
        <v>108</v>
      </c>
      <c r="B18" s="53"/>
      <c r="C18" s="34" t="s">
        <v>36</v>
      </c>
      <c r="D18" s="21">
        <v>100</v>
      </c>
      <c r="E18" s="22">
        <f t="shared" si="0"/>
        <v>92.74095892652593</v>
      </c>
      <c r="F18" s="6">
        <f>E18*$F$2</f>
        <v>117.78101783668794</v>
      </c>
      <c r="G18" s="49">
        <v>29213.40206185567</v>
      </c>
      <c r="H18" s="7">
        <f>G18*$H$2</f>
        <v>37101.0206185567</v>
      </c>
    </row>
    <row r="19" spans="1:8" ht="15" customHeight="1">
      <c r="A19" s="35"/>
      <c r="B19" s="35"/>
      <c r="C19" s="36" t="s">
        <v>37</v>
      </c>
      <c r="D19" s="23"/>
      <c r="E19" s="24"/>
      <c r="F19" s="52"/>
      <c r="G19" s="50"/>
      <c r="H19" s="4"/>
    </row>
    <row r="20" spans="1:8" ht="15" customHeight="1">
      <c r="A20" s="53" t="s">
        <v>8</v>
      </c>
      <c r="B20" s="53" t="s">
        <v>109</v>
      </c>
      <c r="C20" s="34" t="s">
        <v>38</v>
      </c>
      <c r="D20" s="21">
        <v>50</v>
      </c>
      <c r="E20" s="22">
        <f t="shared" si="0"/>
        <v>68.21142202585503</v>
      </c>
      <c r="F20" s="6">
        <f>E20*$F$2</f>
        <v>86.62850597283588</v>
      </c>
      <c r="G20" s="49">
        <v>21486.597938144332</v>
      </c>
      <c r="H20" s="7">
        <f>G20*$H$2</f>
        <v>27287.979381443303</v>
      </c>
    </row>
    <row r="21" spans="1:8" ht="15" customHeight="1">
      <c r="A21" s="53" t="s">
        <v>7</v>
      </c>
      <c r="B21" s="53" t="s">
        <v>110</v>
      </c>
      <c r="C21" s="34" t="s">
        <v>39</v>
      </c>
      <c r="D21" s="21">
        <v>100</v>
      </c>
      <c r="E21" s="22">
        <f t="shared" si="0"/>
        <v>130.03763704794633</v>
      </c>
      <c r="F21" s="6">
        <f>E21*$F$2</f>
        <v>165.14779905089185</v>
      </c>
      <c r="G21" s="49">
        <v>40961.8556701031</v>
      </c>
      <c r="H21" s="7">
        <f>G21*$H$2</f>
        <v>52021.55670103093</v>
      </c>
    </row>
    <row r="22" spans="1:8" ht="15" customHeight="1">
      <c r="A22" s="35"/>
      <c r="B22" s="35"/>
      <c r="C22" s="36" t="s">
        <v>134</v>
      </c>
      <c r="D22" s="23"/>
      <c r="E22" s="24"/>
      <c r="F22" s="52"/>
      <c r="G22" s="50"/>
      <c r="H22" s="4"/>
    </row>
    <row r="23" spans="1:8" ht="15" customHeight="1">
      <c r="A23" s="53" t="s">
        <v>9</v>
      </c>
      <c r="B23" s="53" t="s">
        <v>112</v>
      </c>
      <c r="C23" s="34" t="s">
        <v>40</v>
      </c>
      <c r="D23" s="21">
        <v>25</v>
      </c>
      <c r="E23" s="22">
        <f t="shared" si="0"/>
        <v>66.00556373752251</v>
      </c>
      <c r="F23" s="6">
        <f>E23*$F$2</f>
        <v>83.82706594665359</v>
      </c>
      <c r="G23" s="49">
        <v>20791.75257731959</v>
      </c>
      <c r="H23" s="7">
        <f>G23*$H$2</f>
        <v>26405.525773195877</v>
      </c>
    </row>
    <row r="24" spans="1:8" ht="15" customHeight="1">
      <c r="A24" s="35"/>
      <c r="B24" s="35"/>
      <c r="C24" s="36"/>
      <c r="D24" s="23"/>
      <c r="E24" s="24"/>
      <c r="F24" s="52"/>
      <c r="G24" s="50"/>
      <c r="H24" s="4"/>
    </row>
    <row r="25" spans="1:8" ht="15" customHeight="1">
      <c r="A25" s="53" t="s">
        <v>12</v>
      </c>
      <c r="B25" s="53"/>
      <c r="C25" s="34" t="s">
        <v>41</v>
      </c>
      <c r="D25" s="21">
        <v>100</v>
      </c>
      <c r="E25" s="22">
        <f t="shared" si="0"/>
        <v>25.164457535591556</v>
      </c>
      <c r="F25" s="6">
        <f>E25*$F$2</f>
        <v>31.958861070201277</v>
      </c>
      <c r="G25" s="49">
        <v>7926.80412371134</v>
      </c>
      <c r="H25" s="7">
        <f>G25*$H$2</f>
        <v>10067.041237113403</v>
      </c>
    </row>
    <row r="26" spans="1:8" ht="15" customHeight="1">
      <c r="A26" s="53" t="s">
        <v>11</v>
      </c>
      <c r="B26" s="53"/>
      <c r="C26" s="34" t="s">
        <v>42</v>
      </c>
      <c r="D26" s="21">
        <v>150</v>
      </c>
      <c r="E26" s="22">
        <f t="shared" si="0"/>
        <v>47.12812960235641</v>
      </c>
      <c r="F26" s="6">
        <f>E26*$F$2</f>
        <v>59.852724594992644</v>
      </c>
      <c r="G26" s="49">
        <v>14845.360824742269</v>
      </c>
      <c r="H26" s="7">
        <f>G26*$H$2</f>
        <v>18853.608247422682</v>
      </c>
    </row>
    <row r="27" spans="1:8" ht="15" customHeight="1">
      <c r="A27" s="37"/>
      <c r="B27" s="37"/>
      <c r="C27" s="38"/>
      <c r="D27" s="25"/>
      <c r="E27" s="24"/>
      <c r="F27" s="52"/>
      <c r="G27" s="50"/>
      <c r="H27" s="4"/>
    </row>
    <row r="28" spans="1:8" ht="15" customHeight="1">
      <c r="A28" s="54" t="s">
        <v>43</v>
      </c>
      <c r="B28" s="54"/>
      <c r="C28" s="40" t="s">
        <v>97</v>
      </c>
      <c r="D28" s="25"/>
      <c r="E28" s="24"/>
      <c r="F28" s="52"/>
      <c r="G28" s="50"/>
      <c r="H28" s="4"/>
    </row>
    <row r="29" spans="1:8" ht="15" customHeight="1">
      <c r="A29" s="39"/>
      <c r="B29" s="39"/>
      <c r="C29" s="36" t="s">
        <v>44</v>
      </c>
      <c r="D29" s="25"/>
      <c r="E29" s="24"/>
      <c r="F29" s="52"/>
      <c r="G29" s="50"/>
      <c r="H29" s="4"/>
    </row>
    <row r="30" spans="1:8" ht="15" customHeight="1">
      <c r="A30" s="39"/>
      <c r="B30" s="39"/>
      <c r="C30" s="36"/>
      <c r="D30" s="25"/>
      <c r="E30" s="24"/>
      <c r="F30" s="52"/>
      <c r="G30" s="50"/>
      <c r="H30" s="4"/>
    </row>
    <row r="31" spans="1:8" ht="15" customHeight="1">
      <c r="A31" s="39"/>
      <c r="B31" s="39"/>
      <c r="C31" s="36" t="s">
        <v>45</v>
      </c>
      <c r="D31" s="25"/>
      <c r="E31" s="24"/>
      <c r="F31" s="52"/>
      <c r="G31" s="50"/>
      <c r="H31" s="4"/>
    </row>
    <row r="32" spans="1:8" ht="15" customHeight="1">
      <c r="A32" s="53" t="s">
        <v>13</v>
      </c>
      <c r="B32" s="53" t="s">
        <v>117</v>
      </c>
      <c r="C32" s="34" t="s">
        <v>46</v>
      </c>
      <c r="D32" s="21">
        <v>150</v>
      </c>
      <c r="E32" s="22">
        <f t="shared" si="0"/>
        <v>66.7321224022255</v>
      </c>
      <c r="F32" s="6">
        <f>E32*$F$2</f>
        <v>84.74979545082638</v>
      </c>
      <c r="G32" s="49">
        <v>21020.618556701033</v>
      </c>
      <c r="H32" s="7">
        <f>G32*$H$2</f>
        <v>26696.18556701031</v>
      </c>
    </row>
    <row r="33" spans="1:8" ht="15" customHeight="1">
      <c r="A33" s="53" t="s">
        <v>14</v>
      </c>
      <c r="B33" s="53" t="s">
        <v>118</v>
      </c>
      <c r="C33" s="34" t="s">
        <v>47</v>
      </c>
      <c r="D33" s="21">
        <v>130</v>
      </c>
      <c r="E33" s="22">
        <f t="shared" si="0"/>
        <v>90.46637211585664</v>
      </c>
      <c r="F33" s="6">
        <f>E33*$F$2</f>
        <v>114.89229258713794</v>
      </c>
      <c r="G33" s="49">
        <v>28496.907216494845</v>
      </c>
      <c r="H33" s="7">
        <f>G33*$H$2</f>
        <v>36191.072164948455</v>
      </c>
    </row>
    <row r="34" spans="1:8" ht="15" customHeight="1">
      <c r="A34" s="53" t="s">
        <v>78</v>
      </c>
      <c r="B34" s="53" t="s">
        <v>119</v>
      </c>
      <c r="C34" s="34" t="s">
        <v>48</v>
      </c>
      <c r="D34" s="21">
        <v>100</v>
      </c>
      <c r="E34" s="22">
        <f t="shared" si="0"/>
        <v>58.6090656193749</v>
      </c>
      <c r="F34" s="6">
        <f>E34*$F$2</f>
        <v>74.43351333660613</v>
      </c>
      <c r="G34" s="49">
        <v>18461.855670103094</v>
      </c>
      <c r="H34" s="7">
        <f>G34*$H$2</f>
        <v>23446.556701030928</v>
      </c>
    </row>
    <row r="35" spans="1:8" ht="15" customHeight="1">
      <c r="A35" s="53" t="s">
        <v>15</v>
      </c>
      <c r="B35" s="53" t="s">
        <v>116</v>
      </c>
      <c r="C35" s="34" t="s">
        <v>49</v>
      </c>
      <c r="D35" s="21">
        <v>100</v>
      </c>
      <c r="E35" s="22">
        <f t="shared" si="0"/>
        <v>76.74030436917035</v>
      </c>
      <c r="F35" s="6">
        <f>E35*$F$2</f>
        <v>97.46018654884634</v>
      </c>
      <c r="G35" s="49">
        <v>24173.19587628866</v>
      </c>
      <c r="H35" s="7">
        <f>G35*$H$2</f>
        <v>30699.9587628866</v>
      </c>
    </row>
    <row r="36" spans="1:8" ht="15" customHeight="1">
      <c r="A36" s="35"/>
      <c r="B36" s="35"/>
      <c r="C36" s="36" t="s">
        <v>50</v>
      </c>
      <c r="D36" s="23"/>
      <c r="E36" s="24"/>
      <c r="F36" s="52"/>
      <c r="G36" s="50"/>
      <c r="H36" s="4"/>
    </row>
    <row r="37" spans="1:8" ht="15" customHeight="1">
      <c r="A37" s="53" t="s">
        <v>16</v>
      </c>
      <c r="B37" s="53"/>
      <c r="C37" s="34" t="s">
        <v>51</v>
      </c>
      <c r="D37" s="21">
        <v>100</v>
      </c>
      <c r="E37" s="22">
        <f t="shared" si="0"/>
        <v>77.92832596956309</v>
      </c>
      <c r="F37" s="6">
        <f>E37*$F$2</f>
        <v>98.96897398134513</v>
      </c>
      <c r="G37" s="49">
        <v>24547.422680412372</v>
      </c>
      <c r="H37" s="7">
        <f>G37*$H$2</f>
        <v>31175.22680412371</v>
      </c>
    </row>
    <row r="38" spans="1:8" ht="15" customHeight="1">
      <c r="A38" s="53" t="s">
        <v>17</v>
      </c>
      <c r="B38" s="53"/>
      <c r="C38" s="41" t="s">
        <v>52</v>
      </c>
      <c r="D38" s="21">
        <v>100</v>
      </c>
      <c r="E38" s="22">
        <f t="shared" si="0"/>
        <v>100.77892325315005</v>
      </c>
      <c r="F38" s="6">
        <f>E38*$F$2</f>
        <v>127.98923253150058</v>
      </c>
      <c r="G38" s="49">
        <v>31745.360824742267</v>
      </c>
      <c r="H38" s="7">
        <f>G38*$H$2</f>
        <v>40316.60824742268</v>
      </c>
    </row>
    <row r="39" spans="1:8" ht="15" customHeight="1">
      <c r="A39" s="42"/>
      <c r="B39" s="42"/>
      <c r="C39" s="43" t="s">
        <v>53</v>
      </c>
      <c r="D39" s="27"/>
      <c r="E39" s="24"/>
      <c r="F39" s="52"/>
      <c r="G39" s="50"/>
      <c r="H39" s="4"/>
    </row>
    <row r="40" spans="1:8" ht="15" customHeight="1">
      <c r="A40" s="53" t="s">
        <v>79</v>
      </c>
      <c r="B40" s="53" t="s">
        <v>114</v>
      </c>
      <c r="C40" s="41" t="s">
        <v>54</v>
      </c>
      <c r="D40" s="21">
        <v>50</v>
      </c>
      <c r="E40" s="22">
        <f t="shared" si="0"/>
        <v>68.04450990018</v>
      </c>
      <c r="F40" s="6">
        <f>E40*$F$2</f>
        <v>86.4165275732286</v>
      </c>
      <c r="G40" s="49">
        <v>21434.0206185567</v>
      </c>
      <c r="H40" s="7">
        <f>G40*$H$2</f>
        <v>27221.20618556701</v>
      </c>
    </row>
    <row r="41" spans="1:8" ht="15" customHeight="1">
      <c r="A41" s="53" t="s">
        <v>80</v>
      </c>
      <c r="B41" s="53" t="s">
        <v>121</v>
      </c>
      <c r="C41" s="41" t="s">
        <v>55</v>
      </c>
      <c r="D41" s="21">
        <v>50</v>
      </c>
      <c r="E41" s="22">
        <f t="shared" si="0"/>
        <v>69.49435444280806</v>
      </c>
      <c r="F41" s="6">
        <f>E41*$F$2</f>
        <v>88.25783014236623</v>
      </c>
      <c r="G41" s="49">
        <v>21890.721649484538</v>
      </c>
      <c r="H41" s="7">
        <f>G41*$H$2</f>
        <v>27801.216494845365</v>
      </c>
    </row>
    <row r="42" spans="1:8" ht="15" customHeight="1">
      <c r="A42" s="53" t="s">
        <v>81</v>
      </c>
      <c r="B42" s="53" t="s">
        <v>120</v>
      </c>
      <c r="C42" s="41" t="s">
        <v>56</v>
      </c>
      <c r="D42" s="21">
        <v>100</v>
      </c>
      <c r="E42" s="22">
        <f t="shared" si="0"/>
        <v>129.9165439371625</v>
      </c>
      <c r="F42" s="6">
        <f>E42*$F$2</f>
        <v>164.99401080019635</v>
      </c>
      <c r="G42" s="49">
        <v>40923.71134020619</v>
      </c>
      <c r="H42" s="7">
        <f>G42*$H$2</f>
        <v>51973.113402061856</v>
      </c>
    </row>
    <row r="43" spans="1:8" ht="15" customHeight="1">
      <c r="A43" s="42"/>
      <c r="B43" s="42"/>
      <c r="C43" s="43" t="s">
        <v>57</v>
      </c>
      <c r="D43" s="27"/>
      <c r="E43" s="24"/>
      <c r="F43" s="52"/>
      <c r="G43" s="50"/>
      <c r="H43" s="4"/>
    </row>
    <row r="44" spans="1:8" ht="15" customHeight="1">
      <c r="A44" s="53" t="s">
        <v>82</v>
      </c>
      <c r="B44" s="53" t="s">
        <v>111</v>
      </c>
      <c r="C44" s="41" t="s">
        <v>58</v>
      </c>
      <c r="D44" s="21">
        <v>25</v>
      </c>
      <c r="E44" s="22">
        <f t="shared" si="0"/>
        <v>65.67501227295043</v>
      </c>
      <c r="F44" s="6">
        <f>E44*$F$2</f>
        <v>83.40726558664704</v>
      </c>
      <c r="G44" s="49">
        <v>20687.628865979383</v>
      </c>
      <c r="H44" s="7">
        <f>G44*$H$2</f>
        <v>26273.288659793816</v>
      </c>
    </row>
    <row r="45" spans="1:8" ht="15" customHeight="1">
      <c r="A45" s="42"/>
      <c r="B45" s="42"/>
      <c r="C45" s="43"/>
      <c r="D45" s="27"/>
      <c r="E45" s="24"/>
      <c r="F45" s="52"/>
      <c r="G45" s="50"/>
      <c r="H45" s="4"/>
    </row>
    <row r="46" spans="1:8" ht="15" customHeight="1">
      <c r="A46" s="48" t="s">
        <v>59</v>
      </c>
      <c r="B46" s="48"/>
      <c r="C46" s="44"/>
      <c r="D46" s="28"/>
      <c r="E46" s="24"/>
      <c r="F46" s="52"/>
      <c r="G46" s="50"/>
      <c r="H46" s="4"/>
    </row>
    <row r="47" spans="1:8" ht="15" customHeight="1">
      <c r="A47" s="48" t="s">
        <v>60</v>
      </c>
      <c r="B47" s="48"/>
      <c r="C47" s="45"/>
      <c r="D47" s="17"/>
      <c r="E47" s="24"/>
      <c r="F47" s="52"/>
      <c r="G47" s="50"/>
      <c r="H47" s="4"/>
    </row>
    <row r="48" spans="1:8" ht="15" customHeight="1">
      <c r="A48" s="53" t="s">
        <v>83</v>
      </c>
      <c r="B48" s="53" t="s">
        <v>123</v>
      </c>
      <c r="C48" s="46" t="s">
        <v>98</v>
      </c>
      <c r="D48" s="29" t="s">
        <v>75</v>
      </c>
      <c r="E48" s="22">
        <f t="shared" si="0"/>
        <v>74.4918998527246</v>
      </c>
      <c r="F48" s="6">
        <f>E48*$F$2</f>
        <v>94.60471281296024</v>
      </c>
      <c r="G48" s="49">
        <v>23464.94845360825</v>
      </c>
      <c r="H48" s="7">
        <f>G48*$H$2</f>
        <v>29800.484536082477</v>
      </c>
    </row>
    <row r="49" spans="1:8" ht="15" customHeight="1">
      <c r="A49" s="53" t="s">
        <v>84</v>
      </c>
      <c r="B49" s="53" t="s">
        <v>124</v>
      </c>
      <c r="C49" s="47" t="s">
        <v>61</v>
      </c>
      <c r="D49" s="29" t="s">
        <v>75</v>
      </c>
      <c r="E49" s="22">
        <f t="shared" si="0"/>
        <v>85.0008181966945</v>
      </c>
      <c r="F49" s="6">
        <f>E49*$F$2</f>
        <v>107.95103910980201</v>
      </c>
      <c r="G49" s="49">
        <v>26775.257731958765</v>
      </c>
      <c r="H49" s="7">
        <f>G49*$H$2</f>
        <v>34004.57731958763</v>
      </c>
    </row>
    <row r="50" spans="1:8" ht="15" customHeight="1">
      <c r="A50" s="53" t="s">
        <v>85</v>
      </c>
      <c r="B50" s="53" t="s">
        <v>125</v>
      </c>
      <c r="C50" s="47" t="s">
        <v>62</v>
      </c>
      <c r="D50" s="29" t="s">
        <v>75</v>
      </c>
      <c r="E50" s="22">
        <f t="shared" si="0"/>
        <v>85.18082146948127</v>
      </c>
      <c r="F50" s="6">
        <f>E50*$F$2</f>
        <v>108.17964326624121</v>
      </c>
      <c r="G50" s="49">
        <v>26831.9587628866</v>
      </c>
      <c r="H50" s="7">
        <f>G50*$H$2</f>
        <v>34076.58762886598</v>
      </c>
    </row>
    <row r="51" spans="1:8" ht="15" customHeight="1">
      <c r="A51" s="53" t="s">
        <v>86</v>
      </c>
      <c r="B51" s="53" t="s">
        <v>126</v>
      </c>
      <c r="C51" s="47" t="s">
        <v>63</v>
      </c>
      <c r="D51" s="29" t="s">
        <v>76</v>
      </c>
      <c r="E51" s="22">
        <f t="shared" si="0"/>
        <v>159.07052855506464</v>
      </c>
      <c r="F51" s="6">
        <f>E51*$F$2</f>
        <v>202.0195712649321</v>
      </c>
      <c r="G51" s="49">
        <v>50107.216494845365</v>
      </c>
      <c r="H51" s="7">
        <f>G51*$H$2</f>
        <v>63636.16494845362</v>
      </c>
    </row>
    <row r="52" spans="1:8" ht="15" customHeight="1">
      <c r="A52" s="53" t="s">
        <v>87</v>
      </c>
      <c r="B52" s="53" t="s">
        <v>127</v>
      </c>
      <c r="C52" s="47" t="s">
        <v>64</v>
      </c>
      <c r="D52" s="29" t="s">
        <v>76</v>
      </c>
      <c r="E52" s="22">
        <f t="shared" si="0"/>
        <v>181.12583865161184</v>
      </c>
      <c r="F52" s="6">
        <f>E52*$F$2</f>
        <v>230.02981508754704</v>
      </c>
      <c r="G52" s="49">
        <v>57054.63917525773</v>
      </c>
      <c r="H52" s="7">
        <f>G52*$H$2</f>
        <v>72459.39175257733</v>
      </c>
    </row>
    <row r="53" spans="1:8" ht="15" customHeight="1">
      <c r="A53" s="42"/>
      <c r="B53" s="42"/>
      <c r="C53" s="42"/>
      <c r="D53" s="26"/>
      <c r="E53" s="24"/>
      <c r="F53" s="52"/>
      <c r="G53" s="50"/>
      <c r="H53" s="4"/>
    </row>
    <row r="54" spans="1:8" ht="15" customHeight="1">
      <c r="A54" s="53" t="s">
        <v>19</v>
      </c>
      <c r="B54" s="53"/>
      <c r="C54" s="46" t="s">
        <v>99</v>
      </c>
      <c r="D54" s="29" t="s">
        <v>76</v>
      </c>
      <c r="E54" s="22">
        <f t="shared" si="0"/>
        <v>70.31255113729341</v>
      </c>
      <c r="F54" s="6">
        <f>E54*$F$2</f>
        <v>89.29693994436263</v>
      </c>
      <c r="G54" s="49">
        <v>22148.453608247422</v>
      </c>
      <c r="H54" s="7">
        <f>G54*$H$2</f>
        <v>28128.536082474227</v>
      </c>
    </row>
    <row r="55" spans="1:8" ht="15" customHeight="1">
      <c r="A55" s="53" t="s">
        <v>18</v>
      </c>
      <c r="B55" s="53"/>
      <c r="C55" s="47" t="s">
        <v>65</v>
      </c>
      <c r="D55" s="29" t="s">
        <v>76</v>
      </c>
      <c r="E55" s="22">
        <f t="shared" si="0"/>
        <v>80.3698249059074</v>
      </c>
      <c r="F55" s="6">
        <f>E55*$F$2</f>
        <v>102.0696776305024</v>
      </c>
      <c r="G55" s="49">
        <v>25316.494845360827</v>
      </c>
      <c r="H55" s="7">
        <f>G55*$H$2</f>
        <v>32151.94845360825</v>
      </c>
    </row>
    <row r="56" spans="1:8" ht="15" customHeight="1">
      <c r="A56" s="53" t="s">
        <v>88</v>
      </c>
      <c r="B56" s="53"/>
      <c r="C56" s="47" t="s">
        <v>66</v>
      </c>
      <c r="D56" s="29" t="s">
        <v>75</v>
      </c>
      <c r="E56" s="22">
        <f t="shared" si="0"/>
        <v>40.60546555391916</v>
      </c>
      <c r="F56" s="6">
        <f>E56*$F$2</f>
        <v>51.568941253477334</v>
      </c>
      <c r="G56" s="49">
        <v>12790.721649484536</v>
      </c>
      <c r="H56" s="7">
        <f>G56*$H$2</f>
        <v>16244.216494845361</v>
      </c>
    </row>
    <row r="57" spans="1:8" ht="15" customHeight="1">
      <c r="A57" s="43"/>
      <c r="B57" s="43"/>
      <c r="C57" s="45"/>
      <c r="D57" s="17"/>
      <c r="E57" s="24"/>
      <c r="F57" s="52"/>
      <c r="G57" s="50"/>
      <c r="H57" s="4"/>
    </row>
    <row r="58" spans="1:8" ht="15" customHeight="1">
      <c r="A58" s="48" t="s">
        <v>67</v>
      </c>
      <c r="B58" s="48"/>
      <c r="C58" s="45"/>
      <c r="D58" s="27"/>
      <c r="E58" s="24"/>
      <c r="F58" s="52"/>
      <c r="G58" s="50"/>
      <c r="H58" s="4"/>
    </row>
    <row r="59" spans="1:8" ht="15" customHeight="1">
      <c r="A59" s="53" t="s">
        <v>89</v>
      </c>
      <c r="B59" s="53" t="s">
        <v>128</v>
      </c>
      <c r="C59" s="41" t="s">
        <v>68</v>
      </c>
      <c r="D59" s="21">
        <v>50</v>
      </c>
      <c r="E59" s="22">
        <f t="shared" si="0"/>
        <v>116.90067092128949</v>
      </c>
      <c r="F59" s="6">
        <f>E59*$F$2</f>
        <v>148.46385207003766</v>
      </c>
      <c r="G59" s="49">
        <v>36823.71134020619</v>
      </c>
      <c r="H59" s="7">
        <f>G59*$H$2</f>
        <v>46766.113402061856</v>
      </c>
    </row>
    <row r="60" spans="1:8" ht="15" customHeight="1">
      <c r="A60" s="53" t="s">
        <v>90</v>
      </c>
      <c r="B60" s="53"/>
      <c r="C60" s="41" t="s">
        <v>69</v>
      </c>
      <c r="D60" s="21">
        <v>50</v>
      </c>
      <c r="E60" s="22">
        <f t="shared" si="0"/>
        <v>133.81116020291276</v>
      </c>
      <c r="F60" s="6">
        <f>E60*$F$2</f>
        <v>169.94017345769922</v>
      </c>
      <c r="G60" s="49">
        <v>42150.51546391752</v>
      </c>
      <c r="H60" s="7">
        <f>G60*$H$2</f>
        <v>53531.154639175256</v>
      </c>
    </row>
    <row r="61" spans="1:8" ht="15" customHeight="1">
      <c r="A61" s="42"/>
      <c r="B61" s="42"/>
      <c r="C61" s="43"/>
      <c r="D61" s="27"/>
      <c r="E61" s="24"/>
      <c r="F61" s="52"/>
      <c r="G61" s="50"/>
      <c r="H61" s="4"/>
    </row>
    <row r="62" spans="1:8" ht="15" customHeight="1">
      <c r="A62" s="42"/>
      <c r="B62" s="42"/>
      <c r="C62" s="43"/>
      <c r="D62" s="27"/>
      <c r="E62" s="24"/>
      <c r="F62" s="52"/>
      <c r="G62" s="50"/>
      <c r="H62" s="4"/>
    </row>
    <row r="63" spans="1:8" ht="15" customHeight="1">
      <c r="A63" s="48" t="s">
        <v>70</v>
      </c>
      <c r="B63" s="48"/>
      <c r="C63" s="44"/>
      <c r="D63" s="27"/>
      <c r="E63" s="24"/>
      <c r="F63" s="52"/>
      <c r="G63" s="50"/>
      <c r="H63" s="4"/>
    </row>
    <row r="64" spans="1:8" ht="15" customHeight="1">
      <c r="A64" s="53" t="s">
        <v>21</v>
      </c>
      <c r="B64" s="53"/>
      <c r="C64" s="41" t="s">
        <v>100</v>
      </c>
      <c r="D64" s="21" t="s">
        <v>71</v>
      </c>
      <c r="E64" s="22">
        <f aca="true" t="shared" si="1" ref="E64:E70">G64/$E$2</f>
        <v>12.371134020618557</v>
      </c>
      <c r="F64" s="6">
        <f aca="true" t="shared" si="2" ref="F64:F70">E64*$F$2</f>
        <v>15.711340206185568</v>
      </c>
      <c r="G64" s="56">
        <v>3896.9072164948457</v>
      </c>
      <c r="H64" s="7">
        <f aca="true" t="shared" si="3" ref="H64:H70">G64*$H$2</f>
        <v>4949.072164948454</v>
      </c>
    </row>
    <row r="65" spans="1:8" ht="15" customHeight="1">
      <c r="A65" s="53" t="s">
        <v>20</v>
      </c>
      <c r="B65" s="53"/>
      <c r="C65" s="41" t="s">
        <v>101</v>
      </c>
      <c r="D65" s="21" t="s">
        <v>71</v>
      </c>
      <c r="E65" s="22">
        <f t="shared" si="1"/>
        <v>12.371134020618557</v>
      </c>
      <c r="F65" s="6">
        <f t="shared" si="2"/>
        <v>15.711340206185568</v>
      </c>
      <c r="G65" s="49">
        <v>3896.9072164948457</v>
      </c>
      <c r="H65" s="7">
        <f t="shared" si="3"/>
        <v>4949.072164948454</v>
      </c>
    </row>
    <row r="66" spans="1:8" ht="15" customHeight="1">
      <c r="A66" s="53" t="s">
        <v>22</v>
      </c>
      <c r="B66" s="53"/>
      <c r="C66" s="41" t="s">
        <v>102</v>
      </c>
      <c r="D66" s="21" t="s">
        <v>136</v>
      </c>
      <c r="E66" s="22">
        <f t="shared" si="1"/>
        <v>49.61217476681394</v>
      </c>
      <c r="F66" s="6">
        <f t="shared" si="2"/>
        <v>63.007461953853706</v>
      </c>
      <c r="G66" s="49">
        <v>15627.835051546392</v>
      </c>
      <c r="H66" s="7">
        <f t="shared" si="3"/>
        <v>19847.350515463917</v>
      </c>
    </row>
    <row r="67" spans="1:8" ht="15" customHeight="1">
      <c r="A67" s="53" t="s">
        <v>91</v>
      </c>
      <c r="B67" s="53" t="s">
        <v>129</v>
      </c>
      <c r="C67" s="41" t="s">
        <v>103</v>
      </c>
      <c r="D67" s="21" t="s">
        <v>72</v>
      </c>
      <c r="E67" s="22">
        <f t="shared" si="1"/>
        <v>33.123874979545086</v>
      </c>
      <c r="F67" s="6">
        <f t="shared" si="2"/>
        <v>42.06732122402226</v>
      </c>
      <c r="G67" s="49">
        <v>10434.020618556702</v>
      </c>
      <c r="H67" s="7">
        <f t="shared" si="3"/>
        <v>13251.206185567013</v>
      </c>
    </row>
    <row r="68" spans="1:8" ht="15" customHeight="1">
      <c r="A68" s="53" t="s">
        <v>92</v>
      </c>
      <c r="B68" s="53" t="s">
        <v>130</v>
      </c>
      <c r="C68" s="41" t="s">
        <v>73</v>
      </c>
      <c r="D68" s="21" t="s">
        <v>72</v>
      </c>
      <c r="E68" s="22">
        <f t="shared" si="1"/>
        <v>33.123874979545086</v>
      </c>
      <c r="F68" s="6">
        <f t="shared" si="2"/>
        <v>42.06732122402226</v>
      </c>
      <c r="G68" s="49">
        <v>10434.020618556702</v>
      </c>
      <c r="H68" s="7">
        <f t="shared" si="3"/>
        <v>13251.206185567013</v>
      </c>
    </row>
    <row r="69" spans="1:8" ht="15" customHeight="1">
      <c r="A69" s="53" t="s">
        <v>23</v>
      </c>
      <c r="B69" s="53" t="s">
        <v>131</v>
      </c>
      <c r="C69" s="41" t="s">
        <v>104</v>
      </c>
      <c r="D69" s="21" t="s">
        <v>74</v>
      </c>
      <c r="E69" s="22">
        <f t="shared" si="1"/>
        <v>37.68286696121748</v>
      </c>
      <c r="F69" s="6">
        <f t="shared" si="2"/>
        <v>47.857241040746196</v>
      </c>
      <c r="G69" s="49">
        <v>11870.103092783505</v>
      </c>
      <c r="H69" s="7">
        <f t="shared" si="3"/>
        <v>15075.030927835052</v>
      </c>
    </row>
    <row r="70" spans="1:8" ht="15" customHeight="1">
      <c r="A70" s="53" t="s">
        <v>24</v>
      </c>
      <c r="B70" s="53" t="s">
        <v>132</v>
      </c>
      <c r="C70" s="41" t="s">
        <v>105</v>
      </c>
      <c r="D70" s="21" t="s">
        <v>74</v>
      </c>
      <c r="E70" s="22">
        <f t="shared" si="1"/>
        <v>37.68286696121748</v>
      </c>
      <c r="F70" s="6">
        <f t="shared" si="2"/>
        <v>47.857241040746196</v>
      </c>
      <c r="G70" s="49">
        <v>11870.103092783505</v>
      </c>
      <c r="H70" s="7">
        <f t="shared" si="3"/>
        <v>15075.030927835052</v>
      </c>
    </row>
    <row r="71" ht="20.25">
      <c r="H71" s="13"/>
    </row>
    <row r="72" ht="20.25">
      <c r="H72" s="13"/>
    </row>
    <row r="73" ht="20.25">
      <c r="H73" s="13"/>
    </row>
    <row r="74" ht="20.25">
      <c r="H74" s="13"/>
    </row>
    <row r="75" ht="20.25">
      <c r="H75" s="13"/>
    </row>
    <row r="76" ht="20.25">
      <c r="H76" s="13"/>
    </row>
    <row r="77" ht="20.25">
      <c r="H77" s="13"/>
    </row>
    <row r="78" ht="20.25">
      <c r="H78" s="13"/>
    </row>
    <row r="79" ht="20.25">
      <c r="H79" s="13"/>
    </row>
    <row r="80" ht="20.25">
      <c r="H80" s="13"/>
    </row>
    <row r="81" ht="20.25">
      <c r="H81" s="13"/>
    </row>
    <row r="82" ht="20.25">
      <c r="H82" s="13"/>
    </row>
    <row r="83" ht="20.25">
      <c r="H83" s="13"/>
    </row>
    <row r="84" ht="20.25">
      <c r="H84" s="13"/>
    </row>
    <row r="85" ht="20.25">
      <c r="H85" s="13"/>
    </row>
    <row r="86" ht="20.25">
      <c r="H86" s="13"/>
    </row>
    <row r="87" ht="20.25">
      <c r="H87" s="13"/>
    </row>
    <row r="88" ht="20.25">
      <c r="H88" s="13"/>
    </row>
    <row r="89" ht="20.25">
      <c r="H89" s="13"/>
    </row>
    <row r="90" ht="20.25">
      <c r="H90" s="13"/>
    </row>
    <row r="91" ht="20.25">
      <c r="H91" s="13"/>
    </row>
    <row r="92" ht="20.25">
      <c r="H92" s="13"/>
    </row>
    <row r="93" ht="20.25">
      <c r="H93" s="13"/>
    </row>
    <row r="94" ht="20.25">
      <c r="H94" s="13"/>
    </row>
    <row r="95" ht="20.25">
      <c r="H95" s="13"/>
    </row>
    <row r="96" ht="20.25">
      <c r="H96" s="13"/>
    </row>
    <row r="97" ht="20.25">
      <c r="H97" s="13"/>
    </row>
    <row r="98" ht="20.25">
      <c r="H98" s="13"/>
    </row>
    <row r="99" ht="20.25">
      <c r="H99" s="13"/>
    </row>
    <row r="100" ht="20.25">
      <c r="H100" s="13"/>
    </row>
    <row r="101" ht="20.25">
      <c r="H101" s="13"/>
    </row>
    <row r="102" ht="20.25">
      <c r="H102" s="13"/>
    </row>
    <row r="103" ht="20.25">
      <c r="H103" s="13"/>
    </row>
    <row r="104" ht="20.25">
      <c r="H104" s="13"/>
    </row>
    <row r="105" ht="20.25">
      <c r="H105" s="13"/>
    </row>
    <row r="106" ht="20.25">
      <c r="H106" s="13"/>
    </row>
    <row r="107" ht="20.25">
      <c r="H107" s="13"/>
    </row>
    <row r="108" ht="20.25">
      <c r="H108" s="13"/>
    </row>
    <row r="109" ht="20.25">
      <c r="H109" s="13"/>
    </row>
    <row r="110" ht="20.25">
      <c r="H110" s="13"/>
    </row>
    <row r="111" ht="20.25">
      <c r="H111" s="13"/>
    </row>
    <row r="112" ht="20.25">
      <c r="H112" s="13"/>
    </row>
    <row r="113" ht="20.25">
      <c r="H113" s="13"/>
    </row>
    <row r="114" ht="20.25">
      <c r="H114" s="13"/>
    </row>
    <row r="115" ht="20.25">
      <c r="H115" s="13"/>
    </row>
    <row r="116" ht="20.25">
      <c r="H116" s="13"/>
    </row>
    <row r="117" ht="20.25">
      <c r="H117" s="13"/>
    </row>
    <row r="118" ht="20.25">
      <c r="H118" s="13"/>
    </row>
    <row r="119" ht="20.25">
      <c r="H119" s="13"/>
    </row>
    <row r="120" ht="20.25">
      <c r="H120" s="13"/>
    </row>
    <row r="121" ht="20.25">
      <c r="H121" s="13"/>
    </row>
    <row r="122" ht="20.25">
      <c r="H122" s="13"/>
    </row>
    <row r="123" ht="20.25">
      <c r="H123" s="13"/>
    </row>
    <row r="124" ht="20.25">
      <c r="H124" s="13"/>
    </row>
    <row r="125" ht="20.25">
      <c r="H125" s="13"/>
    </row>
  </sheetData>
  <sheetProtection password="DD79" sheet="1" selectLockedCells="1"/>
  <printOptions/>
  <pageMargins left="0.35433070866141736" right="0.1968503937007874" top="0.7874015748031497" bottom="0.4330708661417323" header="0.07874015748031496" footer="0.11811023622047245"/>
  <pageSetup fitToHeight="2" horizontalDpi="1200" verticalDpi="1200" orientation="portrait" paperSize="9" scale="85" r:id="rId1"/>
  <headerFooter alignWithMargins="0">
    <oddHeader>&amp;L&amp;16Kodak árlista (tájékoztató jellegű)&amp;R&amp;16Kiadja: Front-Dent Kft</oddHeader>
    <oddFooter>&amp;Lwww.frontdent.hu&amp;C&amp;P. oldal&amp;RÉrvényes: 2019.02.11-től visszavonásig,
 325Ft/Euro árfolyamig</oddFooter>
  </headerFooter>
  <rowBreaks count="1" manualBreakCount="1"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</dc:creator>
  <cp:keywords/>
  <dc:description/>
  <cp:lastModifiedBy>Bakonyi</cp:lastModifiedBy>
  <cp:lastPrinted>2019-02-11T10:50:10Z</cp:lastPrinted>
  <dcterms:created xsi:type="dcterms:W3CDTF">2006-09-05T09:43:30Z</dcterms:created>
  <dcterms:modified xsi:type="dcterms:W3CDTF">2019-02-11T10:50:38Z</dcterms:modified>
  <cp:category/>
  <cp:version/>
  <cp:contentType/>
  <cp:contentStatus/>
</cp:coreProperties>
</file>